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chs-shares01\mhddata\Behavioral Health Contracts\Invoices &amp; Reports\2023 Reports\DESC\"/>
    </mc:Choice>
  </mc:AlternateContent>
  <xr:revisionPtr revIDLastSave="0" documentId="13_ncr:1_{17D72CFB-4023-4299-B906-469B94814767}" xr6:coauthVersionLast="47" xr6:coauthVersionMax="47" xr10:uidLastSave="{00000000-0000-0000-0000-000000000000}"/>
  <bookViews>
    <workbookView xWindow="30570" yWindow="615" windowWidth="25275" windowHeight="14100" xr2:uid="{00000000-000D-0000-FFFF-FFFF00000000}"/>
  </bookViews>
  <sheets>
    <sheet name="FT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8" i="1" s="1"/>
  <c r="E32" i="1" s="1"/>
  <c r="B15" i="1"/>
  <c r="E31" i="1" s="1"/>
  <c r="E33" i="1" l="1"/>
  <c r="E39" i="1" s="1"/>
</calcChain>
</file>

<file path=xl/sharedStrings.xml><?xml version="1.0" encoding="utf-8"?>
<sst xmlns="http://schemas.openxmlformats.org/spreadsheetml/2006/main" count="35" uniqueCount="34">
  <si>
    <t>Prepared by:</t>
  </si>
  <si>
    <t>Provide Name(s) and Hours of staff that worked on this Exhibit</t>
  </si>
  <si>
    <t>Names</t>
  </si>
  <si>
    <t>Total Payroll Hours</t>
  </si>
  <si>
    <t>Actual Total Hours Provided</t>
  </si>
  <si>
    <t>Exhibit Budget</t>
  </si>
  <si>
    <t>Computation for Reimbursement</t>
  </si>
  <si>
    <t>Number of working days in the month (including holidays)</t>
  </si>
  <si>
    <t>Enter # of Days</t>
  </si>
  <si>
    <t>x</t>
  </si>
  <si>
    <t>Total hours to be provided per FTE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</si>
  <si>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</si>
  <si>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</si>
  <si>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</si>
  <si>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</si>
  <si>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</si>
  <si>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Exhibit Contract (08A)</t>
  </si>
  <si>
    <t>Monthly</t>
  </si>
  <si>
    <t>Reimbursement for the Month</t>
  </si>
  <si>
    <t>Report this on the RRS form.</t>
  </si>
  <si>
    <t>Blue cells are required fields</t>
  </si>
  <si>
    <t>Behavioral Health &amp; Recovery Division</t>
  </si>
  <si>
    <t>Department of Community &amp; Human Services</t>
  </si>
  <si>
    <t>Month/Year:</t>
  </si>
  <si>
    <t>Jan - Dec</t>
  </si>
  <si>
    <t>Contractor: DESC</t>
  </si>
  <si>
    <t>Buprenorphine RN</t>
  </si>
  <si>
    <t>Buprenorphine Provider</t>
  </si>
  <si>
    <t xml:space="preserve">1.2 FTE - .2 FTE Waivered Prescriber/Physician; 1.0 Buprenorphine RN </t>
  </si>
  <si>
    <t>40 hours per week per FTE</t>
  </si>
  <si>
    <t>Times 1.2 FTE's in contract</t>
  </si>
  <si>
    <t>Updated: 2/10/23</t>
  </si>
  <si>
    <t>Scope of Work - Low Barrier Buprenorphine Service  Expansion</t>
  </si>
  <si>
    <t>Times 7.5 hours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</si>
</sst>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3" fontId="2" fillId="0" borderId="0" xfId="1" applyFont="1" applyBorder="1"/>
    <xf numFmtId="0" fontId="4" fillId="0" borderId="0" xfId="0" applyFont="1"/>
    <xf numFmtId="43" fontId="2" fillId="0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10" fontId="2" fillId="0" borderId="10" xfId="3" applyNumberFormat="1" applyFont="1" applyBorder="1"/>
    <xf numFmtId="44" fontId="2" fillId="0" borderId="0" xfId="2" applyFont="1"/>
    <xf numFmtId="44" fontId="4" fillId="0" borderId="2" xfId="2" applyFont="1" applyBorder="1"/>
    <xf numFmtId="0" fontId="2" fillId="3" borderId="2" xfId="0" applyFont="1" applyFill="1" applyBorder="1" applyProtection="1">
      <protection locked="0"/>
    </xf>
    <xf numFmtId="43" fontId="2" fillId="0" borderId="2" xfId="1" applyFont="1" applyFill="1" applyBorder="1"/>
    <xf numFmtId="43" fontId="2" fillId="0" borderId="0" xfId="0" applyNumberFormat="1" applyFont="1" applyFill="1"/>
    <xf numFmtId="0" fontId="2" fillId="3" borderId="0" xfId="0" applyFont="1" applyFill="1"/>
    <xf numFmtId="0" fontId="4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7" fontId="4" fillId="3" borderId="1" xfId="0" applyNumberFormat="1" applyFont="1" applyFill="1" applyBorder="1" applyProtection="1">
      <protection locked="0"/>
    </xf>
    <xf numFmtId="43" fontId="2" fillId="0" borderId="0" xfId="1" applyFont="1" applyFill="1"/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44" fontId="2" fillId="4" borderId="10" xfId="0" applyNumberFormat="1" applyFont="1" applyFill="1" applyBorder="1" applyProtection="1">
      <protection locked="0"/>
    </xf>
    <xf numFmtId="0" fontId="7" fillId="0" borderId="0" xfId="0" applyFont="1"/>
    <xf numFmtId="43" fontId="2" fillId="0" borderId="2" xfId="0" applyNumberFormat="1" applyFont="1" applyFill="1" applyBorder="1"/>
    <xf numFmtId="43" fontId="2" fillId="3" borderId="2" xfId="1" applyFont="1" applyFill="1" applyBorder="1" applyProtection="1">
      <protection locked="0"/>
    </xf>
    <xf numFmtId="8" fontId="2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="115" zoomScaleNormal="115" workbookViewId="0">
      <selection activeCell="F27" sqref="F27"/>
    </sheetView>
  </sheetViews>
  <sheetFormatPr defaultColWidth="8.6640625" defaultRowHeight="15" x14ac:dyDescent="0.2"/>
  <cols>
    <col min="1" max="1" width="22.33203125" style="1" customWidth="1"/>
    <col min="2" max="2" width="13.33203125" style="1" customWidth="1"/>
    <col min="3" max="3" width="10.83203125" style="1" bestFit="1" customWidth="1"/>
    <col min="4" max="4" width="8.6640625" style="1"/>
    <col min="5" max="5" width="9.83203125" style="1" bestFit="1" customWidth="1"/>
    <col min="6" max="6" width="11.6640625" style="1" customWidth="1"/>
    <col min="7" max="16384" width="8.6640625" style="1"/>
  </cols>
  <sheetData>
    <row r="1" spans="1:7" ht="15.75" x14ac:dyDescent="0.2">
      <c r="A1" s="41"/>
      <c r="B1" s="41" t="s">
        <v>21</v>
      </c>
      <c r="F1" s="44" t="s">
        <v>31</v>
      </c>
    </row>
    <row r="2" spans="1:7" x14ac:dyDescent="0.2">
      <c r="A2" s="42"/>
      <c r="B2" s="42" t="s">
        <v>22</v>
      </c>
    </row>
    <row r="4" spans="1:7" ht="15.75" x14ac:dyDescent="0.25">
      <c r="B4" s="2" t="s">
        <v>32</v>
      </c>
    </row>
    <row r="5" spans="1:7" ht="15.75" x14ac:dyDescent="0.25">
      <c r="B5" s="2"/>
    </row>
    <row r="7" spans="1:7" s="6" customFormat="1" ht="15.75" x14ac:dyDescent="0.25">
      <c r="A7" s="3" t="s">
        <v>25</v>
      </c>
      <c r="B7" s="4" t="s">
        <v>0</v>
      </c>
      <c r="C7" s="37"/>
      <c r="D7" s="38"/>
      <c r="E7" s="5" t="s">
        <v>23</v>
      </c>
      <c r="F7" s="39"/>
    </row>
    <row r="8" spans="1:7" ht="15.75" x14ac:dyDescent="0.25">
      <c r="B8" s="7"/>
      <c r="C8" s="8"/>
      <c r="D8" s="9"/>
      <c r="E8" s="10"/>
      <c r="F8" s="8"/>
    </row>
    <row r="10" spans="1:7" x14ac:dyDescent="0.2">
      <c r="A10" s="1" t="s">
        <v>1</v>
      </c>
      <c r="D10" s="36" t="s">
        <v>20</v>
      </c>
      <c r="E10" s="36"/>
    </row>
    <row r="12" spans="1:7" ht="30.75" customHeight="1" x14ac:dyDescent="0.25">
      <c r="A12" s="11" t="s">
        <v>2</v>
      </c>
      <c r="B12" s="12" t="s">
        <v>3</v>
      </c>
      <c r="C12" s="13"/>
      <c r="G12" s="14"/>
    </row>
    <row r="13" spans="1:7" x14ac:dyDescent="0.2">
      <c r="A13" s="33" t="s">
        <v>26</v>
      </c>
      <c r="B13" s="46">
        <v>0</v>
      </c>
      <c r="C13" s="15"/>
      <c r="D13" s="15"/>
      <c r="E13" s="15"/>
      <c r="F13" s="9"/>
      <c r="G13" s="9"/>
    </row>
    <row r="14" spans="1:7" x14ac:dyDescent="0.2">
      <c r="A14" s="33" t="s">
        <v>27</v>
      </c>
      <c r="B14" s="46">
        <v>0</v>
      </c>
      <c r="C14" s="15"/>
      <c r="D14" s="15"/>
      <c r="E14" s="15"/>
      <c r="F14" s="9"/>
      <c r="G14" s="9"/>
    </row>
    <row r="15" spans="1:7" ht="15.75" x14ac:dyDescent="0.25">
      <c r="A15" s="16" t="s">
        <v>4</v>
      </c>
      <c r="B15" s="45">
        <f>SUM(B13:B14)</f>
        <v>0</v>
      </c>
      <c r="G15" s="17"/>
    </row>
    <row r="18" spans="1:6" ht="15.75" x14ac:dyDescent="0.25">
      <c r="A18" s="18" t="s">
        <v>5</v>
      </c>
      <c r="B18" s="19"/>
      <c r="C18" s="19"/>
      <c r="D18" s="19"/>
      <c r="E18" s="19"/>
      <c r="F18" s="20"/>
    </row>
    <row r="19" spans="1:6" ht="15.75" x14ac:dyDescent="0.25">
      <c r="A19" s="21" t="s">
        <v>28</v>
      </c>
      <c r="B19" s="22"/>
      <c r="C19" s="22"/>
      <c r="D19" s="22"/>
      <c r="E19" s="22"/>
      <c r="F19" s="23"/>
    </row>
    <row r="20" spans="1:6" ht="15.75" x14ac:dyDescent="0.25">
      <c r="A20" s="24" t="s">
        <v>29</v>
      </c>
      <c r="B20" s="25"/>
      <c r="C20" s="25"/>
      <c r="D20" s="25"/>
      <c r="E20" s="25"/>
      <c r="F20" s="26"/>
    </row>
    <row r="22" spans="1:6" ht="15.75" x14ac:dyDescent="0.25">
      <c r="A22" s="27" t="s">
        <v>6</v>
      </c>
    </row>
    <row r="24" spans="1:6" x14ac:dyDescent="0.2">
      <c r="A24" s="1" t="s">
        <v>7</v>
      </c>
      <c r="E24" s="33">
        <v>22</v>
      </c>
      <c r="F24" s="1" t="s">
        <v>8</v>
      </c>
    </row>
    <row r="25" spans="1:6" x14ac:dyDescent="0.2">
      <c r="A25" s="1" t="s">
        <v>33</v>
      </c>
      <c r="D25" s="28" t="s">
        <v>9</v>
      </c>
      <c r="E25" s="29">
        <v>7.5</v>
      </c>
    </row>
    <row r="26" spans="1:6" x14ac:dyDescent="0.2">
      <c r="A26" s="1" t="s">
        <v>10</v>
      </c>
      <c r="E26" s="29">
        <f>+E24*E25</f>
        <v>165</v>
      </c>
    </row>
    <row r="27" spans="1:6" x14ac:dyDescent="0.2">
      <c r="A27" s="1" t="s">
        <v>30</v>
      </c>
      <c r="D27" s="28" t="s">
        <v>9</v>
      </c>
      <c r="E27" s="29">
        <v>1.2</v>
      </c>
    </row>
    <row r="28" spans="1:6" ht="15.75" x14ac:dyDescent="0.25">
      <c r="A28" s="16" t="s">
        <v>11</v>
      </c>
      <c r="E28" s="34">
        <f>+E27*E26</f>
        <v>198</v>
      </c>
    </row>
    <row r="31" spans="1:6" x14ac:dyDescent="0.2">
      <c r="C31" s="1" t="s">
        <v>12</v>
      </c>
      <c r="E31" s="35">
        <f>+B15</f>
        <v>0</v>
      </c>
    </row>
    <row r="32" spans="1:6" ht="15.75" thickBot="1" x14ac:dyDescent="0.25">
      <c r="B32" s="28" t="s">
        <v>13</v>
      </c>
      <c r="C32" s="1" t="s">
        <v>14</v>
      </c>
      <c r="E32" s="40">
        <f>+E28</f>
        <v>198</v>
      </c>
    </row>
    <row r="33" spans="1:5" ht="16.5" thickBot="1" x14ac:dyDescent="0.3">
      <c r="A33" s="16" t="s">
        <v>15</v>
      </c>
      <c r="E33" s="30">
        <f>+E31/E32</f>
        <v>0</v>
      </c>
    </row>
    <row r="35" spans="1:5" ht="15.75" thickBot="1" x14ac:dyDescent="0.25">
      <c r="A35" s="1" t="s">
        <v>16</v>
      </c>
      <c r="C35" s="1" t="s">
        <v>17</v>
      </c>
    </row>
    <row r="36" spans="1:5" ht="15.75" thickBot="1" x14ac:dyDescent="0.25">
      <c r="A36" s="1" t="s">
        <v>24</v>
      </c>
      <c r="B36" s="31"/>
      <c r="C36" s="47">
        <v>75491.16</v>
      </c>
      <c r="E36" s="43">
        <v>75491.16</v>
      </c>
    </row>
    <row r="37" spans="1:5" x14ac:dyDescent="0.2">
      <c r="B37" s="31"/>
      <c r="C37" s="31"/>
      <c r="E37" s="9"/>
    </row>
    <row r="39" spans="1:5" ht="15.75" x14ac:dyDescent="0.25">
      <c r="B39" s="16" t="s">
        <v>18</v>
      </c>
      <c r="E39" s="32">
        <f>ROUND(+E36*E33,2)</f>
        <v>0</v>
      </c>
    </row>
    <row r="40" spans="1:5" x14ac:dyDescent="0.2">
      <c r="B40" s="1" t="s">
        <v>19</v>
      </c>
    </row>
  </sheetData>
  <sheetProtection formatCells="0" formatColumns="0" formatRows="0"/>
  <dataValidations count="1">
    <dataValidation type="list" allowBlank="1" showInputMessage="1" showErrorMessage="1" sqref="E36" xr:uid="{00000000-0002-0000-0000-000000000000}">
      <formula1>$C$36:$C$36</formula1>
    </dataValidation>
  </dataValidation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Report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Jernigan, Carol</dc:creator>
  <cp:lastModifiedBy>Smith, Robyn</cp:lastModifiedBy>
  <dcterms:created xsi:type="dcterms:W3CDTF">2019-02-11T17:54:55Z</dcterms:created>
  <dcterms:modified xsi:type="dcterms:W3CDTF">2023-02-17T21:35:32Z</dcterms:modified>
</cp:coreProperties>
</file>